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4\"/>
    </mc:Choice>
  </mc:AlternateContent>
  <xr:revisionPtr revIDLastSave="0" documentId="13_ncr:1_{14E5C6C0-9AC2-4E49-9890-58B762EA8642}" xr6:coauthVersionLast="47" xr6:coauthVersionMax="47" xr10:uidLastSave="{00000000-0000-0000-0000-000000000000}"/>
  <bookViews>
    <workbookView xWindow="-120" yWindow="-120" windowWidth="29040" windowHeight="15840" tabRatio="500" xr2:uid="{00000000-000D-0000-FFFF-FFFF00000000}"/>
  </bookViews>
  <sheets>
    <sheet name="06-09-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<sst xmlns="http://schemas.openxmlformats.org/spreadsheetml/2006/main" count="108" uniqueCount="67">
  <si>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</si>
  <si>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</si>
  <si>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</si>
  <si>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</si>
  <si>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</si>
  <si>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</si>
  <si>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</si>
  <si>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</si>
  <si>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</si>
  <si>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</si>
  <si>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</si>
  <si>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</si>
  <si>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</si>
  <si>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</si>
  <si>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</si>
  <si>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</si>
  <si>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</si>
  <si>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</si>
  <si>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</si>
  <si>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</si>
  <si>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</si>
  <si>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</si>
  <si>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</si>
  <si>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</si>
  <si>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</si>
  <si>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</si>
  <si>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</si>
  <si>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</si>
  <si>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</si>
  <si>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</si>
  <si>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</si>
  <si>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</si>
  <si>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</si>
  <si>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</si>
  <si>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</si>
  <si>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</si>
  <si>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</si>
  <si>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</si>
  <si>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</si>
  <si>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</si>
  <si>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</si>
  <si>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</si>
  <si>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</si>
  <si>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</si>
  <si>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</si>
  <si>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</si>
  <si>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</si>
  <si>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</si>
  <si>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</si>
  <si>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</si>
  <si>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</si>
  <si>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</si>
  <si>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</si>
  <si>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</si>
  <si>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</si>
  <si>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</si>
  <si>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</si>
  <si>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</si>
  <si>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</si>
  <si>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</si>
  <si>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</si>
  <si>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</si>
  <si>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</si>
  <si>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</si>
  <si>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</si>
  <si>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</si>
  <si>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75ª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</si>
</sst>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4">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5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F11" sqref="F11"/>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10" width="15.28515625" customWidth="1"/>
    <col min="11" max="11" width="18.140625" customWidth="1"/>
    <col min="12" max="17" width="13.28515625" customWidth="1"/>
    <col min="1017" max="1025" width="11.5703125" customWidth="1"/>
  </cols>
  <sheetData>
    <row r="1" spans="1:1024" ht="15" x14ac:dyDescent="0.25">
      <c r="A1" s="1" t="s">
        <v>0</v>
      </c>
      <c r="B1" s="1"/>
      <c r="C1" s="1"/>
      <c r="D1" s="2" t="s">
        <v>66</v>
      </c>
      <c r="E1" s="1" t="s">
        <v>1</v>
      </c>
      <c r="F1" s="3">
        <v>45541</v>
      </c>
      <c r="G1" s="4" t="s">
        <v>2</v>
      </c>
      <c r="H1" s="19"/>
      <c r="I1" s="19"/>
      <c r="J1" s="19"/>
      <c r="K1" s="19"/>
    </row>
    <row r="2" spans="1:1024" ht="15" hidden="1" customHeight="1" x14ac:dyDescent="0.25">
      <c r="D2" s="2">
        <f>COUNTA(G3:IN3)</f>
        <v>1</v>
      </c>
      <c r="E2" s="2"/>
      <c r="F2" s="2"/>
      <c r="H2" s="19"/>
      <c r="I2" s="19"/>
      <c r="J2" s="19"/>
      <c r="K2" s="19"/>
    </row>
    <row r="3" spans="1:1024" s="5" customFormat="1" ht="51" x14ac:dyDescent="0.2">
      <c r="A3" s="5" t="s">
        <v>3</v>
      </c>
      <c r="B3" s="5" t="s">
        <v>4</v>
      </c>
      <c r="C3" s="5" t="s">
        <v>5</v>
      </c>
      <c r="D3" s="5" t="s">
        <v>6</v>
      </c>
      <c r="F3" s="5" t="s">
        <v>7</v>
      </c>
      <c r="G3" s="5" t="s">
        <v>8</v>
      </c>
      <c r="H3" s="20"/>
      <c r="I3" s="20"/>
      <c r="J3" s="20"/>
      <c r="K3" s="20"/>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6" ca="1" si="2">IF($C4&gt;=0.5,"P","F")</f>
        <v>P</v>
      </c>
      <c r="F4" s="10" t="s">
        <v>9</v>
      </c>
      <c r="G4" s="8" t="s">
        <v>10</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11</v>
      </c>
      <c r="G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2" t="s">
        <v>12</v>
      </c>
      <c r="G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13</v>
      </c>
      <c r="G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29</v>
      </c>
      <c r="G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30</v>
      </c>
      <c r="G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31</v>
      </c>
      <c r="G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32</v>
      </c>
      <c r="G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33</v>
      </c>
      <c r="G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34</v>
      </c>
      <c r="G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35</v>
      </c>
      <c r="G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2" t="s">
        <v>37</v>
      </c>
      <c r="G16" s="8" t="s">
        <v>10</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c r="F17" s="10" t="s">
        <v>38</v>
      </c>
      <c r="G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t="str">
        <f t="shared" ref="E18:E31" ca="1" si="3">IF($C17&gt;=0.5,"P","F")</f>
        <v>P</v>
      </c>
      <c r="F18" s="12" t="s">
        <v>39</v>
      </c>
      <c r="G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ca="1" si="3"/>
        <v>P</v>
      </c>
      <c r="F19" s="12" t="s">
        <v>40</v>
      </c>
      <c r="G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2" t="s">
        <v>41</v>
      </c>
      <c r="G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2" t="s">
        <v>42</v>
      </c>
      <c r="G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2" t="s">
        <v>43</v>
      </c>
      <c r="G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2" t="s">
        <v>44</v>
      </c>
      <c r="G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2" t="s">
        <v>45</v>
      </c>
      <c r="G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2" t="s">
        <v>46</v>
      </c>
      <c r="G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2" t="s">
        <v>47</v>
      </c>
      <c r="G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2" t="s">
        <v>48</v>
      </c>
      <c r="G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2" t="s">
        <v>49</v>
      </c>
      <c r="G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2" t="s">
        <v>50</v>
      </c>
      <c r="G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2" t="s">
        <v>51</v>
      </c>
      <c r="G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2" t="s">
        <v>52</v>
      </c>
      <c r="G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1</v>
      </c>
      <c r="B32" s="8">
        <f t="shared" si="0"/>
        <v>1</v>
      </c>
      <c r="C32" s="9">
        <f ca="1">(COUNTIF(G32:OFFSET(G32,0,$D$2-1),"P")/$D$2)+(COUNTIF(G32:OFFSET(G32,0,$D$2-1),"X")/$D$2)</f>
        <v>1</v>
      </c>
      <c r="D32" s="10" t="str">
        <f t="shared" ca="1" si="1"/>
        <v>PRESENTE</v>
      </c>
      <c r="E32" s="10" t="e">
        <f>IF(#REF!&gt;=0.5,"P","F")</f>
        <v>#REF!</v>
      </c>
      <c r="F32" s="12" t="s">
        <v>53</v>
      </c>
      <c r="G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ref="B33" si="4">D$2</f>
        <v>1</v>
      </c>
      <c r="C33" s="9">
        <f ca="1">(COUNTIF(G33:OFFSET(G33,0,$D$2-1),"P")/$D$2)+(COUNTIF(G33:OFFSET(G33,0,$D$2-1),"X")/$D$2)</f>
        <v>1</v>
      </c>
      <c r="D33" s="10" t="str">
        <f t="shared" ca="1" si="1"/>
        <v>PRESENTE</v>
      </c>
      <c r="E33" s="10" t="e">
        <f>IF(#REF!&gt;=0.5,"P","F")</f>
        <v>#REF!</v>
      </c>
      <c r="F33" s="12" t="s">
        <v>54</v>
      </c>
      <c r="G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IF($C38&gt;=0.5,"P","F")</f>
        <v>P</v>
      </c>
      <c r="F34" s="12" t="s">
        <v>55</v>
      </c>
      <c r="G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IF($C32&gt;=0.5,"P","F")</f>
        <v>P</v>
      </c>
      <c r="F35" s="12" t="s">
        <v>56</v>
      </c>
      <c r="G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2" t="s">
        <v>57</v>
      </c>
      <c r="G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1</v>
      </c>
      <c r="B37" s="8">
        <f t="shared" ref="B37" si="5">D$2</f>
        <v>1</v>
      </c>
      <c r="C37" s="9">
        <f ca="1">(COUNTIF(G37:OFFSET(G37,0,$D$2-1),"P")/$D$2)+(COUNTIF(G37:OFFSET(G37,0,$D$2-1),"X")/$D$2)</f>
        <v>1</v>
      </c>
      <c r="D37" s="10" t="str">
        <f t="shared" ca="1" si="1"/>
        <v>PRESENTE</v>
      </c>
      <c r="E37" s="10" t="str">
        <f ca="1">IF($C36&gt;=0.5,"P","F")</f>
        <v>P</v>
      </c>
      <c r="F37" s="12" t="s">
        <v>58</v>
      </c>
      <c r="G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t="str">
        <f ca="1">IF($C36&gt;=0.5,"P","F")</f>
        <v>P</v>
      </c>
      <c r="F38" s="12" t="s">
        <v>59</v>
      </c>
      <c r="G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c r="F39" s="12" t="s">
        <v>60</v>
      </c>
      <c r="G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IF($C34&gt;=0.5,"P","F")</f>
        <v>P</v>
      </c>
      <c r="F40" s="12" t="s">
        <v>61</v>
      </c>
      <c r="G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IF($C40&gt;=0.5,"P","F")</f>
        <v>P</v>
      </c>
      <c r="F41" s="12" t="s">
        <v>62</v>
      </c>
      <c r="G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2" t="s">
        <v>63</v>
      </c>
      <c r="G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2" t="s">
        <v>64</v>
      </c>
      <c r="G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2" t="s">
        <v>65</v>
      </c>
      <c r="G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41</v>
      </c>
      <c r="R45" s="14">
        <f t="shared" ref="R45:BH45" si="6">COUNTIF(R4:R44,"P")+COUNTIF(R4:R44,"X")</f>
        <v>0</v>
      </c>
      <c r="S45" s="14">
        <f t="shared" si="6"/>
        <v>0</v>
      </c>
      <c r="T45" s="14">
        <f t="shared" si="6"/>
        <v>0</v>
      </c>
      <c r="U45" s="14">
        <f t="shared" si="6"/>
        <v>0</v>
      </c>
      <c r="V45" s="14">
        <f t="shared" si="6"/>
        <v>0</v>
      </c>
      <c r="W45" s="14">
        <f t="shared" si="6"/>
        <v>0</v>
      </c>
      <c r="X45" s="14">
        <f t="shared" si="6"/>
        <v>0</v>
      </c>
      <c r="Y45" s="14">
        <f t="shared" si="6"/>
        <v>0</v>
      </c>
      <c r="Z45" s="14">
        <f t="shared" si="6"/>
        <v>0</v>
      </c>
      <c r="AA45" s="14">
        <f t="shared" si="6"/>
        <v>0</v>
      </c>
      <c r="AB45" s="14">
        <f t="shared" si="6"/>
        <v>0</v>
      </c>
      <c r="AC45" s="14">
        <f t="shared" si="6"/>
        <v>0</v>
      </c>
      <c r="AD45" s="14">
        <f t="shared" si="6"/>
        <v>0</v>
      </c>
      <c r="AE45" s="14">
        <f t="shared" si="6"/>
        <v>0</v>
      </c>
      <c r="AF45" s="14">
        <f t="shared" si="6"/>
        <v>0</v>
      </c>
      <c r="AG45" s="14">
        <f t="shared" si="6"/>
        <v>0</v>
      </c>
      <c r="AH45" s="14">
        <f t="shared" si="6"/>
        <v>0</v>
      </c>
      <c r="AI45" s="14">
        <f t="shared" si="6"/>
        <v>0</v>
      </c>
      <c r="AJ45" s="14">
        <f t="shared" si="6"/>
        <v>0</v>
      </c>
      <c r="AK45" s="14">
        <f t="shared" si="6"/>
        <v>0</v>
      </c>
      <c r="AL45" s="14">
        <f t="shared" si="6"/>
        <v>0</v>
      </c>
      <c r="AM45" s="14">
        <f t="shared" si="6"/>
        <v>0</v>
      </c>
      <c r="AN45" s="14">
        <f t="shared" si="6"/>
        <v>0</v>
      </c>
      <c r="AO45" s="14">
        <f t="shared" si="6"/>
        <v>0</v>
      </c>
      <c r="AP45" s="14">
        <f t="shared" si="6"/>
        <v>0</v>
      </c>
      <c r="AQ45" s="14">
        <f t="shared" si="6"/>
        <v>0</v>
      </c>
      <c r="AR45" s="14">
        <f t="shared" si="6"/>
        <v>0</v>
      </c>
      <c r="AS45" s="14">
        <f t="shared" si="6"/>
        <v>0</v>
      </c>
      <c r="AT45" s="14">
        <f t="shared" si="6"/>
        <v>0</v>
      </c>
      <c r="AU45" s="14">
        <f t="shared" si="6"/>
        <v>0</v>
      </c>
      <c r="AV45" s="14">
        <f t="shared" si="6"/>
        <v>0</v>
      </c>
      <c r="AW45" s="14">
        <f t="shared" si="6"/>
        <v>0</v>
      </c>
      <c r="AX45" s="14">
        <f t="shared" si="6"/>
        <v>0</v>
      </c>
      <c r="AY45" s="14">
        <f t="shared" si="6"/>
        <v>0</v>
      </c>
      <c r="AZ45" s="14">
        <f t="shared" si="6"/>
        <v>0</v>
      </c>
      <c r="BA45" s="14">
        <f t="shared" si="6"/>
        <v>0</v>
      </c>
      <c r="BB45" s="14">
        <f t="shared" si="6"/>
        <v>0</v>
      </c>
      <c r="BC45" s="14">
        <f t="shared" si="6"/>
        <v>0</v>
      </c>
      <c r="BD45" s="14">
        <f t="shared" si="6"/>
        <v>0</v>
      </c>
      <c r="BE45" s="14">
        <f t="shared" si="6"/>
        <v>0</v>
      </c>
      <c r="BF45" s="14">
        <f t="shared" si="6"/>
        <v>0</v>
      </c>
      <c r="BG45" s="14">
        <f t="shared" si="6"/>
        <v>0</v>
      </c>
      <c r="BH45" s="14">
        <f t="shared" si="6"/>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3" t="s">
        <v>27</v>
      </c>
      <c r="B55" s="23"/>
      <c r="C55" s="23"/>
      <c r="D55" s="23"/>
      <c r="E55" s="23"/>
      <c r="F55" s="23"/>
      <c r="G55" s="23"/>
      <c r="H55" s="21"/>
      <c r="I55" s="22"/>
      <c r="J55" s="22"/>
      <c r="K55" s="18"/>
      <c r="L55" s="18"/>
      <c r="M55" s="18"/>
      <c r="N55" s="18"/>
      <c r="O55" s="18"/>
      <c r="P55" s="18"/>
      <c r="Q55" s="18"/>
    </row>
    <row r="56" spans="1:17" ht="13.5" thickBot="1" x14ac:dyDescent="0.25"/>
    <row r="57" spans="1:17" ht="24" customHeight="1" thickBot="1" x14ac:dyDescent="0.25">
      <c r="A57" s="23" t="s">
        <v>28</v>
      </c>
      <c r="B57" s="23"/>
      <c r="C57" s="23"/>
      <c r="D57" s="23"/>
      <c r="E57" s="23"/>
      <c r="F57" s="23"/>
      <c r="G57" s="23"/>
      <c r="H57" s="21"/>
      <c r="I57" s="22"/>
      <c r="J57" s="22"/>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53" priority="269" operator="equal">
      <formula>"X"</formula>
    </cfRule>
    <cfRule type="cellIs" dxfId="52" priority="270" operator="equal">
      <formula>"F"</formula>
    </cfRule>
    <cfRule type="cellIs" dxfId="51" priority="271" operator="equal">
      <formula>"P"</formula>
    </cfRule>
  </conditionalFormatting>
  <conditionalFormatting sqref="A4:E44 G4:G44 L33:IN65536">
    <cfRule type="cellIs" dxfId="50" priority="40" operator="equal">
      <formula>"X"</formula>
    </cfRule>
    <cfRule type="cellIs" dxfId="49" priority="41" operator="equal">
      <formula>"F"</formula>
    </cfRule>
    <cfRule type="cellIs" dxfId="48" priority="42" operator="equal">
      <formula>"P"</formula>
    </cfRule>
  </conditionalFormatting>
  <conditionalFormatting sqref="A45:G65536">
    <cfRule type="cellIs" dxfId="47" priority="61" operator="equal">
      <formula>"X"</formula>
    </cfRule>
    <cfRule type="cellIs" dxfId="46" priority="62" operator="equal">
      <formula>"F"</formula>
    </cfRule>
    <cfRule type="cellIs" dxfId="45" priority="63" operator="equal">
      <formula>"P"</formula>
    </cfRule>
  </conditionalFormatting>
  <conditionalFormatting sqref="G1:G3">
    <cfRule type="cellIs" dxfId="44" priority="278" operator="equal">
      <formula>"X"</formula>
    </cfRule>
    <cfRule type="cellIs" dxfId="43" priority="279" operator="equal">
      <formula>"F"</formula>
    </cfRule>
    <cfRule type="cellIs" dxfId="42" priority="280" operator="equal">
      <formula>"P"</formula>
    </cfRule>
  </conditionalFormatting>
  <conditionalFormatting sqref="K1:IN2">
    <cfRule type="cellIs" dxfId="41" priority="52" operator="equal">
      <formula>"X"</formula>
    </cfRule>
    <cfRule type="cellIs" dxfId="40" priority="53" operator="equal">
      <formula>"F"</formula>
    </cfRule>
    <cfRule type="cellIs" dxfId="39" priority="54" operator="equal">
      <formula>"P"</formula>
    </cfRule>
  </conditionalFormatting>
  <conditionalFormatting sqref="K4:K65536">
    <cfRule type="cellIs" dxfId="38" priority="37" operator="equal">
      <formula>"X"</formula>
    </cfRule>
    <cfRule type="cellIs" dxfId="37" priority="38" operator="equal">
      <formula>"F"</formula>
    </cfRule>
    <cfRule type="cellIs" dxfId="36" priority="39" operator="equal">
      <formula>"P"</formula>
    </cfRule>
  </conditionalFormatting>
  <conditionalFormatting sqref="H35">
    <cfRule type="cellIs" dxfId="35" priority="34" operator="equal">
      <formula>"X"</formula>
    </cfRule>
    <cfRule type="cellIs" dxfId="34" priority="35" operator="equal">
      <formula>"F"</formula>
    </cfRule>
    <cfRule type="cellIs" dxfId="33" priority="36" operator="equal">
      <formula>"P"</formula>
    </cfRule>
  </conditionalFormatting>
  <conditionalFormatting sqref="H42 H45 H1:H2">
    <cfRule type="cellIs" dxfId="32" priority="31" operator="equal">
      <formula>"X"</formula>
    </cfRule>
    <cfRule type="cellIs" dxfId="31" priority="32" operator="equal">
      <formula>"F"</formula>
    </cfRule>
    <cfRule type="cellIs" dxfId="30" priority="33" operator="equal">
      <formula>"P"</formula>
    </cfRule>
  </conditionalFormatting>
  <conditionalFormatting sqref="H4:H34 H43:H44 H36:H41">
    <cfRule type="cellIs" dxfId="29" priority="25" operator="equal">
      <formula>"X"</formula>
    </cfRule>
    <cfRule type="cellIs" dxfId="28" priority="26" operator="equal">
      <formula>"F"</formula>
    </cfRule>
    <cfRule type="cellIs" dxfId="27" priority="27" operator="equal">
      <formula>"P"</formula>
    </cfRule>
  </conditionalFormatting>
  <conditionalFormatting sqref="H46:H65536">
    <cfRule type="cellIs" dxfId="26" priority="28" operator="equal">
      <formula>"X"</formula>
    </cfRule>
    <cfRule type="cellIs" dxfId="25" priority="29" operator="equal">
      <formula>"F"</formula>
    </cfRule>
    <cfRule type="cellIs" dxfId="24" priority="30" operator="equal">
      <formula>"P"</formula>
    </cfRule>
  </conditionalFormatting>
  <conditionalFormatting sqref="I35">
    <cfRule type="cellIs" dxfId="23" priority="22" operator="equal">
      <formula>"X"</formula>
    </cfRule>
    <cfRule type="cellIs" dxfId="22" priority="23" operator="equal">
      <formula>"F"</formula>
    </cfRule>
    <cfRule type="cellIs" dxfId="21" priority="24" operator="equal">
      <formula>"P"</formula>
    </cfRule>
  </conditionalFormatting>
  <conditionalFormatting sqref="I42 I45 I1:I2">
    <cfRule type="cellIs" dxfId="20" priority="19" operator="equal">
      <formula>"X"</formula>
    </cfRule>
    <cfRule type="cellIs" dxfId="19" priority="20" operator="equal">
      <formula>"F"</formula>
    </cfRule>
    <cfRule type="cellIs" dxfId="18" priority="21" operator="equal">
      <formula>"P"</formula>
    </cfRule>
  </conditionalFormatting>
  <conditionalFormatting sqref="I4:I34 I43:I44 I36:I41">
    <cfRule type="cellIs" dxfId="17" priority="13" operator="equal">
      <formula>"X"</formula>
    </cfRule>
    <cfRule type="cellIs" dxfId="16" priority="14" operator="equal">
      <formula>"F"</formula>
    </cfRule>
    <cfRule type="cellIs" dxfId="15" priority="15" operator="equal">
      <formula>"P"</formula>
    </cfRule>
  </conditionalFormatting>
  <conditionalFormatting sqref="I46:I65536">
    <cfRule type="cellIs" dxfId="14" priority="16" operator="equal">
      <formula>"X"</formula>
    </cfRule>
    <cfRule type="cellIs" dxfId="13" priority="17" operator="equal">
      <formula>"F"</formula>
    </cfRule>
    <cfRule type="cellIs" dxfId="12" priority="18" operator="equal">
      <formula>"P"</formula>
    </cfRule>
  </conditionalFormatting>
  <conditionalFormatting sqref="J35">
    <cfRule type="cellIs" dxfId="11" priority="10" operator="equal">
      <formula>"X"</formula>
    </cfRule>
    <cfRule type="cellIs" dxfId="10" priority="11" operator="equal">
      <formula>"F"</formula>
    </cfRule>
    <cfRule type="cellIs" dxfId="9" priority="12" operator="equal">
      <formula>"P"</formula>
    </cfRule>
  </conditionalFormatting>
  <conditionalFormatting sqref="J42 J45 J1:J2">
    <cfRule type="cellIs" dxfId="8" priority="7" operator="equal">
      <formula>"X"</formula>
    </cfRule>
    <cfRule type="cellIs" dxfId="7" priority="8" operator="equal">
      <formula>"F"</formula>
    </cfRule>
    <cfRule type="cellIs" dxfId="6" priority="9" operator="equal">
      <formula>"P"</formula>
    </cfRule>
  </conditionalFormatting>
  <conditionalFormatting sqref="J4:J34 J43:J44 J36:J41">
    <cfRule type="cellIs" dxfId="5" priority="1" operator="equal">
      <formula>"X"</formula>
    </cfRule>
    <cfRule type="cellIs" dxfId="4" priority="2" operator="equal">
      <formula>"F"</formula>
    </cfRule>
    <cfRule type="cellIs" dxfId="3" priority="3" operator="equal">
      <formula>"P"</formula>
    </cfRule>
  </conditionalFormatting>
  <conditionalFormatting sqref="J46:J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06-09-2024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2024-09-10T20:19:02Z</dcterms:modified>
  <dc:language>pt-BR</dc:language>
</cp:coreProperties>
</file>